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layne\Documents\Marketing\Content_Strategic Marketing\Ebook Assets\Strategic Framework for Integrating Well-being into Organizational Culture\"/>
    </mc:Choice>
  </mc:AlternateContent>
  <xr:revisionPtr revIDLastSave="0" documentId="13_ncr:1_{7D70D95E-C1AA-438B-A4B0-6C869D3D7623}" xr6:coauthVersionLast="47" xr6:coauthVersionMax="47" xr10:uidLastSave="{00000000-0000-0000-0000-000000000000}"/>
  <bookViews>
    <workbookView xWindow="-108" yWindow="-108" windowWidth="23256" windowHeight="13896" xr2:uid="{4AF10C09-CDC7-4728-AAB8-40FF0F92D4E3}"/>
  </bookViews>
  <sheets>
    <sheet name="Instructions" sheetId="5" r:id="rId1"/>
    <sheet name="Data Set (PASTE RESULTS HERE)" sheetId="1" r:id="rId2"/>
    <sheet name="Score Totals" sheetId="2" state="hidden" r:id="rId3"/>
    <sheet name="Score Sheet" sheetId="4" r:id="rId4"/>
    <sheet name="Answer Key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D20" i="2"/>
  <c r="C20" i="2"/>
  <c r="B20" i="2"/>
  <c r="E19" i="2"/>
  <c r="D19" i="2"/>
  <c r="C19" i="2"/>
  <c r="B19" i="2"/>
  <c r="E18" i="2"/>
  <c r="C18" i="2"/>
  <c r="D18" i="2"/>
  <c r="B18" i="2"/>
  <c r="E17" i="2"/>
  <c r="D17" i="2"/>
  <c r="C17" i="2"/>
  <c r="B17" i="2"/>
  <c r="E16" i="2"/>
  <c r="D16" i="2"/>
  <c r="C16" i="2"/>
  <c r="B16" i="2"/>
  <c r="D13" i="2"/>
  <c r="E13" i="2"/>
  <c r="F13" i="2"/>
  <c r="F12" i="2"/>
  <c r="D12" i="2"/>
  <c r="E12" i="2"/>
  <c r="D11" i="2"/>
  <c r="E11" i="2"/>
  <c r="F11" i="2"/>
  <c r="D10" i="2"/>
  <c r="E10" i="2"/>
  <c r="F10" i="2"/>
  <c r="D9" i="2"/>
  <c r="E9" i="2"/>
  <c r="F9" i="2"/>
  <c r="D8" i="2"/>
  <c r="E8" i="2"/>
  <c r="F8" i="2"/>
  <c r="D7" i="2"/>
  <c r="E7" i="2"/>
  <c r="F7" i="2"/>
  <c r="D6" i="2"/>
  <c r="E6" i="2"/>
  <c r="F6" i="2"/>
  <c r="D5" i="2"/>
  <c r="E5" i="2"/>
  <c r="F5" i="2"/>
  <c r="D4" i="2"/>
  <c r="E4" i="2"/>
  <c r="F4" i="2"/>
  <c r="C13" i="2"/>
  <c r="C12" i="2"/>
  <c r="C11" i="2"/>
  <c r="C10" i="2"/>
  <c r="C9" i="2"/>
  <c r="C8" i="2"/>
  <c r="C7" i="2"/>
  <c r="C6" i="2"/>
  <c r="C5" i="2"/>
  <c r="C4" i="2"/>
  <c r="D3" i="2"/>
  <c r="E3" i="2"/>
  <c r="F3" i="2"/>
  <c r="C3" i="2"/>
  <c r="F2" i="2"/>
  <c r="E2" i="2"/>
  <c r="D2" i="2"/>
  <c r="C2" i="2"/>
  <c r="B2" i="2"/>
  <c r="B13" i="2"/>
  <c r="B12" i="2"/>
  <c r="B11" i="2"/>
  <c r="B10" i="2"/>
  <c r="B9" i="2"/>
  <c r="B8" i="2"/>
  <c r="B7" i="2"/>
  <c r="B6" i="2"/>
  <c r="B5" i="2"/>
  <c r="B4" i="2"/>
  <c r="B3" i="2"/>
  <c r="B21" i="2" l="1"/>
  <c r="B22" i="2" s="1"/>
  <c r="D21" i="2"/>
  <c r="D22" i="2" s="1"/>
  <c r="E21" i="2"/>
  <c r="E22" i="2" s="1"/>
  <c r="C21" i="2"/>
  <c r="C22" i="2" s="1"/>
  <c r="G2" i="2"/>
  <c r="G10" i="2"/>
  <c r="G8" i="2"/>
  <c r="G9" i="2"/>
  <c r="G5" i="2"/>
  <c r="G6" i="2"/>
  <c r="G7" i="2"/>
  <c r="G11" i="2"/>
  <c r="G3" i="2"/>
  <c r="G12" i="2"/>
  <c r="G4" i="2"/>
  <c r="G13" i="2"/>
  <c r="E3" i="4" l="1"/>
  <c r="C3" i="4"/>
  <c r="D3" i="4"/>
  <c r="B3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<sst xmlns="http://schemas.openxmlformats.org/spreadsheetml/2006/main" count="119" uniqueCount="59">
  <si>
    <t>We prioritize teamwork and collaboration.</t>
  </si>
  <si>
    <t>Employees are encouraged to support each other.</t>
  </si>
  <si>
    <t>There is a strong sense of community in the workplace.</t>
  </si>
  <si>
    <t>Our organization encourages innovation and creativity.</t>
  </si>
  <si>
    <t>We embrace change and are willing to take risks.</t>
  </si>
  <si>
    <t>Employees are empowered to think outside the box.</t>
  </si>
  <si>
    <t>We are focused on achieving results and meeting goals.</t>
  </si>
  <si>
    <t>Performance is rewarded and recognized.</t>
  </si>
  <si>
    <t>Competition is encouraged among teams/departments/groups.</t>
  </si>
  <si>
    <t>Our organization has well-defined processes and procedures.</t>
  </si>
  <si>
    <t>Clear roles and responsibilities are established.</t>
  </si>
  <si>
    <t>We prioritize stability and predictability.</t>
  </si>
  <si>
    <t>How would you describe the environment within our organization?</t>
  </si>
  <si>
    <t>How do you perceive leaders within our organization?</t>
  </si>
  <si>
    <t>What binds our organization together?</t>
  </si>
  <si>
    <t>What does our organization emphasize?</t>
  </si>
  <si>
    <t>What does our well-being program emphasize?</t>
  </si>
  <si>
    <t>What aspects of our culture do you believe are most beneficial?</t>
  </si>
  <si>
    <t>What areas of our culture do you believe need improvement?</t>
  </si>
  <si>
    <t>Strongly agree</t>
  </si>
  <si>
    <t>Strongly disagree</t>
  </si>
  <si>
    <t>Disagree</t>
  </si>
  <si>
    <t>Agree</t>
  </si>
  <si>
    <t>Neutral</t>
  </si>
  <si>
    <t>Formal and structured</t>
  </si>
  <si>
    <t>As innovators helping to develop new ideas</t>
  </si>
  <si>
    <t>Loyalty and commitment to one another</t>
  </si>
  <si>
    <t>Trust, openness, and personal development</t>
  </si>
  <si>
    <t>Creating a strong community and getting healthier as a team</t>
  </si>
  <si>
    <t>Competitive and results-driven</t>
  </si>
  <si>
    <t>As coaches pushing us to achieve victory</t>
  </si>
  <si>
    <t>Hitting our goals, beating our competitors, and challenging ourselves</t>
  </si>
  <si>
    <t>Challenging ourselves to reach our well-being goals</t>
  </si>
  <si>
    <t>Open and personal</t>
  </si>
  <si>
    <t>Dynamic and passionate</t>
  </si>
  <si>
    <t>As mentors helping to develop us</t>
  </si>
  <si>
    <t>As organizers navigating us through processes</t>
  </si>
  <si>
    <t>The desire to innovate and be on the cutting edge</t>
  </si>
  <si>
    <t>The desire to achieve our shared goals</t>
  </si>
  <si>
    <t>Respect for the organization and its processes</t>
  </si>
  <si>
    <t>Trying new things, creating new resources, and innovating</t>
  </si>
  <si>
    <t>Efficiency, patience, and a sense of duty</t>
  </si>
  <si>
    <t>Personal growth and exploration within our well-being journey</t>
  </si>
  <si>
    <t>Developing a consistent routine</t>
  </si>
  <si>
    <t>A</t>
  </si>
  <si>
    <t>C</t>
  </si>
  <si>
    <t>B</t>
  </si>
  <si>
    <t>D</t>
  </si>
  <si>
    <t>Cumulative Scoring</t>
  </si>
  <si>
    <t>Counted Total</t>
  </si>
  <si>
    <t>Cumulative with Multiplier Total</t>
  </si>
  <si>
    <t>Collaborative Culture</t>
  </si>
  <si>
    <t>Innovative Culture</t>
  </si>
  <si>
    <t>Competitive Culture</t>
  </si>
  <si>
    <t>Structured Culture</t>
  </si>
  <si>
    <t>Point Total</t>
  </si>
  <si>
    <t>Organizational Culture Survey Scoresheet</t>
  </si>
  <si>
    <t>This is an example. Paste your answers here</t>
  </si>
  <si>
    <r>
      <t xml:space="preserve">This scoresheet will help you process the data gathered from the Organizational Culture Survey. To get your results, review the layout of the table found within the </t>
    </r>
    <r>
      <rPr>
        <b/>
        <sz val="11"/>
        <color theme="1"/>
        <rFont val="Aptos Narrow"/>
        <family val="2"/>
        <scheme val="minor"/>
      </rPr>
      <t>Data Set</t>
    </r>
    <r>
      <rPr>
        <sz val="11"/>
        <color theme="1"/>
        <rFont val="Aptos Narrow"/>
        <family val="2"/>
        <scheme val="minor"/>
      </rPr>
      <t xml:space="preserve"> tab and paste your survey responses into the worksheet. Row 2 currently shows example data. Delete this data and paste in your data. </t>
    </r>
    <r>
      <rPr>
        <b/>
        <sz val="11"/>
        <color theme="1"/>
        <rFont val="Aptos Narrow"/>
        <family val="2"/>
        <scheme val="minor"/>
      </rPr>
      <t>Do not change any labels on Row 1, as this will affect the scoresheet's embedded formulas.</t>
    </r>
    <r>
      <rPr>
        <sz val="11"/>
        <color theme="1"/>
        <rFont val="Aptos Narrow"/>
        <family val="2"/>
        <scheme val="minor"/>
      </rPr>
      <t xml:space="preserve">
Results can be seen on the </t>
    </r>
    <r>
      <rPr>
        <b/>
        <sz val="11"/>
        <color theme="1"/>
        <rFont val="Aptos Narrow"/>
        <family val="2"/>
        <scheme val="minor"/>
      </rPr>
      <t>Score Sheet</t>
    </r>
    <r>
      <rPr>
        <sz val="11"/>
        <color theme="1"/>
        <rFont val="Aptos Narrow"/>
        <family val="2"/>
        <scheme val="minor"/>
      </rPr>
      <t xml:space="preserve"> tab. The culture style with the most number of points represents the culture that the most respondents believe you have. Use this in conjunction with the </t>
    </r>
    <r>
      <rPr>
        <b/>
        <sz val="11"/>
        <color theme="1"/>
        <rFont val="Aptos Narrow"/>
        <family val="2"/>
        <scheme val="minor"/>
      </rPr>
      <t>Optimal Well-being Programming by Organizational Culture</t>
    </r>
    <r>
      <rPr>
        <sz val="11"/>
        <color theme="1"/>
        <rFont val="Aptos Narrow"/>
        <family val="2"/>
        <scheme val="minor"/>
      </rPr>
      <t xml:space="preserve"> page to learn which strategies will work best for your culture.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</si>
</sst>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</font>
    <font>
      <b/>
      <sz val="12"/>
      <name val="Calibri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name val="Calibri"/>
      <family val="2"/>
    </font>
    <font>
      <i/>
      <sz val="11"/>
      <name val="Calibri"/>
      <family val="2"/>
    </font>
    <font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4" fillId="0" borderId="0" xfId="1" applyFont="1"/>
    <xf numFmtId="0" fontId="4" fillId="0" borderId="1" xfId="1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2" borderId="0" xfId="1" applyFont="1" applyFill="1"/>
    <xf numFmtId="0" fontId="4" fillId="3" borderId="0" xfId="1" applyFont="1" applyFill="1"/>
    <xf numFmtId="0" fontId="4" fillId="4" borderId="0" xfId="1" applyFont="1" applyFill="1"/>
    <xf numFmtId="0" fontId="4" fillId="5" borderId="0" xfId="1" applyFont="1" applyFill="1"/>
    <xf numFmtId="0" fontId="4" fillId="5" borderId="1" xfId="1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5" fillId="6" borderId="0" xfId="1" applyFont="1" applyFill="1"/>
    <xf numFmtId="0" fontId="1" fillId="6" borderId="0" xfId="0" applyFont="1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7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4" fillId="0" borderId="0" xfId="1" applyFont="1" applyProtection="1">
      <protection locked="0"/>
    </xf>
    <xf numFmtId="0" fontId="7" fillId="0" borderId="0" xfId="0" applyFont="1"/>
    <xf numFmtId="0" fontId="9" fillId="8" borderId="0" xfId="1" applyFont="1" applyFill="1"/>
    <xf numFmtId="0" fontId="3" fillId="8" borderId="0" xfId="1" applyFont="1" applyFill="1"/>
    <xf numFmtId="0" fontId="10" fillId="0" borderId="0" xfId="1" applyFont="1" applyProtection="1">
      <protection locked="0"/>
    </xf>
    <xf numFmtId="0" fontId="11" fillId="0" borderId="0" xfId="0" applyFont="1" applyProtection="1">
      <protection locked="0"/>
    </xf>
  </cellXfs>
  <cellStyles count="2">
    <cellStyle name="Normal" xfId="0" builtinId="0"/>
    <cellStyle name="Normal 2" xfId="1" xr:uid="{A9B01DF7-CF35-4B19-B1F8-5D3567F06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Organizational Culture Score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'Score Sheet'!$B$2:$E$2</c:f>
              <c:strCache>
                <c:ptCount val="4"/>
                <c:pt idx="0">
                  <c:v>Collaborative Culture</c:v>
                </c:pt>
                <c:pt idx="1">
                  <c:v>Innovative Culture</c:v>
                </c:pt>
                <c:pt idx="2">
                  <c:v>Competitive Culture</c:v>
                </c:pt>
                <c:pt idx="3">
                  <c:v>Structured Culture</c:v>
                </c:pt>
              </c:strCache>
            </c:strRef>
          </c:cat>
          <c:val>
            <c:numRef>
              <c:f>'Score Sheet'!$B$3:$E$3</c:f>
              <c:numCache>
                <c:formatCode>General</c:formatCode>
                <c:ptCount val="4"/>
                <c:pt idx="0">
                  <c:v>10</c:v>
                </c:pt>
                <c:pt idx="1">
                  <c:v>27</c:v>
                </c:pt>
                <c:pt idx="2">
                  <c:v>23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3-4A35-ABC6-A70379488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56795328"/>
        <c:axId val="856792448"/>
      </c:radarChart>
      <c:catAx>
        <c:axId val="85679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2448"/>
        <c:crosses val="autoZero"/>
        <c:auto val="1"/>
        <c:lblAlgn val="ctr"/>
        <c:lblOffset val="100"/>
        <c:noMultiLvlLbl val="0"/>
      </c:catAx>
      <c:valAx>
        <c:axId val="85679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9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</xdr:colOff>
      <xdr:row>5</xdr:row>
      <xdr:rowOff>45720</xdr:rowOff>
    </xdr:from>
    <xdr:to>
      <xdr:col>4</xdr:col>
      <xdr:colOff>1478280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27191C-FDA7-C24D-1AEB-8FCF32C7A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7636-3D8D-44FF-A1D0-C970C7FBA773}">
  <dimension ref="A1:A3"/>
  <sheetViews>
    <sheetView tabSelected="1" zoomScale="102" zoomScaleNormal="102" workbookViewId="0"/>
  </sheetViews>
  <sheetFormatPr defaultRowHeight="14.4" x14ac:dyDescent="0.3"/>
  <cols>
    <col min="1" max="1" width="142.5546875" customWidth="1"/>
  </cols>
  <sheetData>
    <row r="1" spans="1:1" ht="185.4" customHeight="1" x14ac:dyDescent="0.3">
      <c r="A1" t="e" vm="1">
        <v>#VALUE!</v>
      </c>
    </row>
    <row r="2" spans="1:1" ht="18" x14ac:dyDescent="0.3">
      <c r="A2" s="25" t="s">
        <v>56</v>
      </c>
    </row>
    <row r="3" spans="1:1" ht="87.6" customHeight="1" x14ac:dyDescent="0.3">
      <c r="A3" s="2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1F656-DA3A-4B8A-96B0-C0646C9EC34C}">
  <dimension ref="A1:S4"/>
  <sheetViews>
    <sheetView workbookViewId="0">
      <selection activeCell="A2" sqref="A2"/>
    </sheetView>
  </sheetViews>
  <sheetFormatPr defaultRowHeight="14.4" x14ac:dyDescent="0.3"/>
  <cols>
    <col min="1" max="1" width="41.6640625" style="27" bestFit="1" customWidth="1"/>
    <col min="2" max="2" width="48.5546875" style="27" bestFit="1" customWidth="1"/>
    <col min="3" max="3" width="53.5546875" style="27" bestFit="1" customWidth="1"/>
    <col min="4" max="4" width="53.44140625" style="27" bestFit="1" customWidth="1"/>
    <col min="5" max="5" width="47.6640625" style="27" bestFit="1" customWidth="1"/>
    <col min="6" max="6" width="51.21875" style="27" bestFit="1" customWidth="1"/>
    <col min="7" max="7" width="53.6640625" style="27" bestFit="1" customWidth="1"/>
    <col min="8" max="8" width="40.44140625" style="27" bestFit="1" customWidth="1"/>
    <col min="9" max="9" width="61.44140625" style="27" bestFit="1" customWidth="1"/>
    <col min="10" max="10" width="59.33203125" style="27" bestFit="1" customWidth="1"/>
    <col min="11" max="11" width="46" style="27" bestFit="1" customWidth="1"/>
    <col min="12" max="12" width="39.44140625" style="27" bestFit="1" customWidth="1"/>
    <col min="13" max="13" width="65.33203125" style="27" bestFit="1" customWidth="1"/>
    <col min="14" max="14" width="52.6640625" style="27" bestFit="1" customWidth="1"/>
    <col min="15" max="15" width="38.109375" style="27" bestFit="1" customWidth="1"/>
    <col min="16" max="16" width="57.33203125" style="27" bestFit="1" customWidth="1"/>
    <col min="17" max="17" width="50.88671875" style="27" bestFit="1" customWidth="1"/>
    <col min="18" max="18" width="61.77734375" style="27" bestFit="1" customWidth="1"/>
    <col min="19" max="19" width="59.88671875" style="27" bestFit="1" customWidth="1"/>
    <col min="20" max="16384" width="8.88671875" style="27"/>
  </cols>
  <sheetData>
    <row r="1" spans="1:19" ht="15.6" x14ac:dyDescent="0.3">
      <c r="A1" s="3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</row>
    <row r="2" spans="1:19" s="34" customFormat="1" x14ac:dyDescent="0.3">
      <c r="A2" s="33" t="s">
        <v>23</v>
      </c>
      <c r="B2" s="33" t="s">
        <v>22</v>
      </c>
      <c r="C2" s="33" t="s">
        <v>23</v>
      </c>
      <c r="D2" s="33" t="s">
        <v>19</v>
      </c>
      <c r="E2" s="33" t="s">
        <v>22</v>
      </c>
      <c r="F2" s="33" t="s">
        <v>23</v>
      </c>
      <c r="G2" s="33" t="s">
        <v>19</v>
      </c>
      <c r="H2" s="33" t="s">
        <v>22</v>
      </c>
      <c r="I2" s="33" t="s">
        <v>22</v>
      </c>
      <c r="J2" s="33" t="s">
        <v>21</v>
      </c>
      <c r="K2" s="33" t="s">
        <v>23</v>
      </c>
      <c r="L2" s="33" t="s">
        <v>21</v>
      </c>
      <c r="M2" s="33" t="s">
        <v>34</v>
      </c>
      <c r="N2" s="33" t="s">
        <v>25</v>
      </c>
      <c r="O2" s="33" t="s">
        <v>38</v>
      </c>
      <c r="P2" s="33" t="s">
        <v>40</v>
      </c>
      <c r="Q2" s="33" t="s">
        <v>32</v>
      </c>
      <c r="R2" s="33" t="s">
        <v>57</v>
      </c>
      <c r="S2" s="33" t="s">
        <v>57</v>
      </c>
    </row>
    <row r="3" spans="1:19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8"/>
      <c r="S4" s="28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6171B-5FAD-48B5-AD23-E6CA73DEDFDE}">
  <dimension ref="A1:G22"/>
  <sheetViews>
    <sheetView workbookViewId="0">
      <selection activeCell="A23" sqref="A23"/>
    </sheetView>
  </sheetViews>
  <sheetFormatPr defaultRowHeight="14.4" x14ac:dyDescent="0.3"/>
  <cols>
    <col min="1" max="1" width="56.33203125" customWidth="1"/>
    <col min="2" max="2" width="15.77734375" customWidth="1"/>
    <col min="6" max="6" width="14.21875" customWidth="1"/>
    <col min="7" max="7" width="19.21875" customWidth="1"/>
  </cols>
  <sheetData>
    <row r="1" spans="1:7" x14ac:dyDescent="0.3">
      <c r="B1" t="s">
        <v>20</v>
      </c>
      <c r="C1" t="s">
        <v>21</v>
      </c>
      <c r="D1" t="s">
        <v>23</v>
      </c>
      <c r="E1" t="s">
        <v>22</v>
      </c>
      <c r="F1" s="4" t="s">
        <v>19</v>
      </c>
      <c r="G1" s="18" t="s">
        <v>48</v>
      </c>
    </row>
    <row r="2" spans="1:7" x14ac:dyDescent="0.3">
      <c r="A2" s="6" t="s">
        <v>0</v>
      </c>
      <c r="B2">
        <f>COUNTIF('Data Set (PASTE RESULTS HERE)'!A:A,'Score Totals'!B$1)</f>
        <v>0</v>
      </c>
      <c r="C2">
        <f>COUNTIF('Data Set (PASTE RESULTS HERE)'!A:A,'Score Totals'!C$1)</f>
        <v>0</v>
      </c>
      <c r="D2">
        <f>COUNTIF('Data Set (PASTE RESULTS HERE)'!A:A,'Score Totals'!D$1)</f>
        <v>1</v>
      </c>
      <c r="E2">
        <f>COUNTIF('Data Set (PASTE RESULTS HERE)'!A:A,'Score Totals'!E$1)</f>
        <v>0</v>
      </c>
      <c r="F2" s="4">
        <f>COUNTIF('Data Set (PASTE RESULTS HERE)'!A:A,'Score Totals'!F$1)</f>
        <v>0</v>
      </c>
      <c r="G2">
        <f>($B2*1)+($C2*2)+($D2*3)+($E2*4)+($F2*5)</f>
        <v>3</v>
      </c>
    </row>
    <row r="3" spans="1:7" x14ac:dyDescent="0.3">
      <c r="A3" s="6" t="s">
        <v>1</v>
      </c>
      <c r="B3">
        <f>COUNTIF('Data Set (PASTE RESULTS HERE)'!B:B,'Score Totals'!$B$1)</f>
        <v>0</v>
      </c>
      <c r="C3">
        <f>COUNTIF('Data Set (PASTE RESULTS HERE)'!$B:$B,'Score Totals'!C$1)</f>
        <v>0</v>
      </c>
      <c r="D3">
        <f>COUNTIF('Data Set (PASTE RESULTS HERE)'!$B:$B,'Score Totals'!D$1)</f>
        <v>0</v>
      </c>
      <c r="E3">
        <f>COUNTIF('Data Set (PASTE RESULTS HERE)'!$B:$B,'Score Totals'!E$1)</f>
        <v>1</v>
      </c>
      <c r="F3" s="4">
        <f>COUNTIF('Data Set (PASTE RESULTS HERE)'!$B:$B,'Score Totals'!F$1)</f>
        <v>0</v>
      </c>
      <c r="G3">
        <f t="shared" ref="G3:G13" si="0">($B3*1)+($C3*2)+($D3*3)+($E3*4)+($F3*5)</f>
        <v>4</v>
      </c>
    </row>
    <row r="4" spans="1:7" x14ac:dyDescent="0.3">
      <c r="A4" s="6" t="s">
        <v>2</v>
      </c>
      <c r="B4">
        <f>COUNTIF('Data Set (PASTE RESULTS HERE)'!C:C,'Score Totals'!$B$1)</f>
        <v>0</v>
      </c>
      <c r="C4">
        <f>COUNTIF('Data Set (PASTE RESULTS HERE)'!$C:$C,'Score Totals'!C$1)</f>
        <v>0</v>
      </c>
      <c r="D4">
        <f>COUNTIF('Data Set (PASTE RESULTS HERE)'!$C:$C,'Score Totals'!D$1)</f>
        <v>1</v>
      </c>
      <c r="E4">
        <f>COUNTIF('Data Set (PASTE RESULTS HERE)'!$C:$C,'Score Totals'!E$1)</f>
        <v>0</v>
      </c>
      <c r="F4" s="4">
        <f>COUNTIF('Data Set (PASTE RESULTS HERE)'!$C:$C,'Score Totals'!F$1)</f>
        <v>0</v>
      </c>
      <c r="G4">
        <f t="shared" si="0"/>
        <v>3</v>
      </c>
    </row>
    <row r="5" spans="1:7" x14ac:dyDescent="0.3">
      <c r="A5" s="7" t="s">
        <v>3</v>
      </c>
      <c r="B5">
        <f>COUNTIF('Data Set (PASTE RESULTS HERE)'!D:D,'Score Totals'!$B$1)</f>
        <v>0</v>
      </c>
      <c r="C5">
        <f>COUNTIF('Data Set (PASTE RESULTS HERE)'!$D:$D,'Score Totals'!C$1)</f>
        <v>0</v>
      </c>
      <c r="D5">
        <f>COUNTIF('Data Set (PASTE RESULTS HERE)'!$D:$D,'Score Totals'!D$1)</f>
        <v>0</v>
      </c>
      <c r="E5">
        <f>COUNTIF('Data Set (PASTE RESULTS HERE)'!$D:$D,'Score Totals'!E$1)</f>
        <v>0</v>
      </c>
      <c r="F5" s="4">
        <f>COUNTIF('Data Set (PASTE RESULTS HERE)'!$D:$D,'Score Totals'!F$1)</f>
        <v>1</v>
      </c>
      <c r="G5">
        <f t="shared" si="0"/>
        <v>5</v>
      </c>
    </row>
    <row r="6" spans="1:7" x14ac:dyDescent="0.3">
      <c r="A6" s="7" t="s">
        <v>4</v>
      </c>
      <c r="B6">
        <f>COUNTIF('Data Set (PASTE RESULTS HERE)'!E:E,'Score Totals'!$B$1)</f>
        <v>0</v>
      </c>
      <c r="C6">
        <f>COUNTIF('Data Set (PASTE RESULTS HERE)'!$E:$E,'Score Totals'!C$1)</f>
        <v>0</v>
      </c>
      <c r="D6">
        <f>COUNTIF('Data Set (PASTE RESULTS HERE)'!$E:$E,'Score Totals'!D$1)</f>
        <v>0</v>
      </c>
      <c r="E6">
        <f>COUNTIF('Data Set (PASTE RESULTS HERE)'!$E:$E,'Score Totals'!E$1)</f>
        <v>1</v>
      </c>
      <c r="F6" s="4">
        <f>COUNTIF('Data Set (PASTE RESULTS HERE)'!$E:$E,'Score Totals'!F$1)</f>
        <v>0</v>
      </c>
      <c r="G6">
        <f t="shared" si="0"/>
        <v>4</v>
      </c>
    </row>
    <row r="7" spans="1:7" x14ac:dyDescent="0.3">
      <c r="A7" s="7" t="s">
        <v>5</v>
      </c>
      <c r="B7">
        <f>COUNTIF('Data Set (PASTE RESULTS HERE)'!F:F,'Score Totals'!$B$1)</f>
        <v>0</v>
      </c>
      <c r="C7">
        <f>COUNTIF('Data Set (PASTE RESULTS HERE)'!$F:$F,'Score Totals'!C$1)</f>
        <v>0</v>
      </c>
      <c r="D7">
        <f>COUNTIF('Data Set (PASTE RESULTS HERE)'!$F:$F,'Score Totals'!D$1)</f>
        <v>1</v>
      </c>
      <c r="E7">
        <f>COUNTIF('Data Set (PASTE RESULTS HERE)'!$F:$F,'Score Totals'!E$1)</f>
        <v>0</v>
      </c>
      <c r="F7" s="4">
        <f>COUNTIF('Data Set (PASTE RESULTS HERE)'!$F:$F,'Score Totals'!F$1)</f>
        <v>0</v>
      </c>
      <c r="G7">
        <f t="shared" si="0"/>
        <v>3</v>
      </c>
    </row>
    <row r="8" spans="1:7" x14ac:dyDescent="0.3">
      <c r="A8" s="8" t="s">
        <v>6</v>
      </c>
      <c r="B8">
        <f>COUNTIF('Data Set (PASTE RESULTS HERE)'!G:G,'Score Totals'!$B$1)</f>
        <v>0</v>
      </c>
      <c r="C8">
        <f>COUNTIF('Data Set (PASTE RESULTS HERE)'!$G:$G,'Score Totals'!C$1)</f>
        <v>0</v>
      </c>
      <c r="D8">
        <f>COUNTIF('Data Set (PASTE RESULTS HERE)'!$G:$G,'Score Totals'!D$1)</f>
        <v>0</v>
      </c>
      <c r="E8">
        <f>COUNTIF('Data Set (PASTE RESULTS HERE)'!$G:$G,'Score Totals'!E$1)</f>
        <v>0</v>
      </c>
      <c r="F8" s="4">
        <f>COUNTIF('Data Set (PASTE RESULTS HERE)'!$G:$G,'Score Totals'!F$1)</f>
        <v>1</v>
      </c>
      <c r="G8">
        <f t="shared" si="0"/>
        <v>5</v>
      </c>
    </row>
    <row r="9" spans="1:7" x14ac:dyDescent="0.3">
      <c r="A9" s="8" t="s">
        <v>7</v>
      </c>
      <c r="B9">
        <f>COUNTIF('Data Set (PASTE RESULTS HERE)'!H:H,'Score Totals'!$B$1)</f>
        <v>0</v>
      </c>
      <c r="C9">
        <f>COUNTIF('Data Set (PASTE RESULTS HERE)'!$H:$H,'Score Totals'!C$1)</f>
        <v>0</v>
      </c>
      <c r="D9">
        <f>COUNTIF('Data Set (PASTE RESULTS HERE)'!$H:$H,'Score Totals'!D$1)</f>
        <v>0</v>
      </c>
      <c r="E9">
        <f>COUNTIF('Data Set (PASTE RESULTS HERE)'!$H:$H,'Score Totals'!E$1)</f>
        <v>1</v>
      </c>
      <c r="F9" s="4">
        <f>COUNTIF('Data Set (PASTE RESULTS HERE)'!$H:$H,'Score Totals'!F$1)</f>
        <v>0</v>
      </c>
      <c r="G9">
        <f t="shared" si="0"/>
        <v>4</v>
      </c>
    </row>
    <row r="10" spans="1:7" x14ac:dyDescent="0.3">
      <c r="A10" s="8" t="s">
        <v>8</v>
      </c>
      <c r="B10">
        <f>COUNTIF('Data Set (PASTE RESULTS HERE)'!I:I,'Score Totals'!$B$1)</f>
        <v>0</v>
      </c>
      <c r="C10">
        <f>COUNTIF('Data Set (PASTE RESULTS HERE)'!$I:$I,'Score Totals'!C$1)</f>
        <v>0</v>
      </c>
      <c r="D10">
        <f>COUNTIF('Data Set (PASTE RESULTS HERE)'!$I:$I,'Score Totals'!D$1)</f>
        <v>0</v>
      </c>
      <c r="E10">
        <f>COUNTIF('Data Set (PASTE RESULTS HERE)'!$I:$I,'Score Totals'!E$1)</f>
        <v>1</v>
      </c>
      <c r="F10" s="4">
        <f>COUNTIF('Data Set (PASTE RESULTS HERE)'!$I:$I,'Score Totals'!F$1)</f>
        <v>0</v>
      </c>
      <c r="G10">
        <f t="shared" si="0"/>
        <v>4</v>
      </c>
    </row>
    <row r="11" spans="1:7" x14ac:dyDescent="0.3">
      <c r="A11" s="9" t="s">
        <v>9</v>
      </c>
      <c r="B11">
        <f>COUNTIF('Data Set (PASTE RESULTS HERE)'!J:J,'Score Totals'!$B$1)</f>
        <v>0</v>
      </c>
      <c r="C11">
        <f>COUNTIF('Data Set (PASTE RESULTS HERE)'!$J:$J,'Score Totals'!C$1)</f>
        <v>1</v>
      </c>
      <c r="D11">
        <f>COUNTIF('Data Set (PASTE RESULTS HERE)'!$J:$J,'Score Totals'!D$1)</f>
        <v>0</v>
      </c>
      <c r="E11">
        <f>COUNTIF('Data Set (PASTE RESULTS HERE)'!$J:$J,'Score Totals'!E$1)</f>
        <v>0</v>
      </c>
      <c r="F11" s="4">
        <f>COUNTIF('Data Set (PASTE RESULTS HERE)'!$J:$J,'Score Totals'!F$1)</f>
        <v>0</v>
      </c>
      <c r="G11">
        <f t="shared" si="0"/>
        <v>2</v>
      </c>
    </row>
    <row r="12" spans="1:7" x14ac:dyDescent="0.3">
      <c r="A12" s="9" t="s">
        <v>10</v>
      </c>
      <c r="B12">
        <f>COUNTIF('Data Set (PASTE RESULTS HERE)'!K:K,'Score Totals'!$B$1)</f>
        <v>0</v>
      </c>
      <c r="C12">
        <f>COUNTIF('Data Set (PASTE RESULTS HERE)'!$K:$K,'Score Totals'!C$1)</f>
        <v>0</v>
      </c>
      <c r="D12">
        <f>COUNTIF('Data Set (PASTE RESULTS HERE)'!$K:$K,'Score Totals'!D$1)</f>
        <v>1</v>
      </c>
      <c r="E12">
        <f>COUNTIF('Data Set (PASTE RESULTS HERE)'!$K:$K,'Score Totals'!E$1)</f>
        <v>0</v>
      </c>
      <c r="F12" s="4">
        <f>COUNTIF('Data Set (PASTE RESULTS HERE)'!$K:$K,'Score Totals'!F$1)</f>
        <v>0</v>
      </c>
      <c r="G12">
        <f t="shared" si="0"/>
        <v>3</v>
      </c>
    </row>
    <row r="13" spans="1:7" x14ac:dyDescent="0.3">
      <c r="A13" s="10" t="s">
        <v>11</v>
      </c>
      <c r="B13" s="3">
        <f>COUNTIF('Data Set (PASTE RESULTS HERE)'!L:L,'Score Totals'!$B$1)</f>
        <v>0</v>
      </c>
      <c r="C13" s="3">
        <f>COUNTIF('Data Set (PASTE RESULTS HERE)'!$L:$L,'Score Totals'!C$1)</f>
        <v>1</v>
      </c>
      <c r="D13" s="3">
        <f>COUNTIF('Data Set (PASTE RESULTS HERE)'!$L:$L,'Score Totals'!D$1)</f>
        <v>0</v>
      </c>
      <c r="E13" s="3">
        <f>COUNTIF('Data Set (PASTE RESULTS HERE)'!$L:$L,'Score Totals'!E$1)</f>
        <v>0</v>
      </c>
      <c r="F13" s="5">
        <f>COUNTIF('Data Set (PASTE RESULTS HERE)'!$L:$L,'Score Totals'!F$1)</f>
        <v>0</v>
      </c>
      <c r="G13">
        <f t="shared" si="0"/>
        <v>2</v>
      </c>
    </row>
    <row r="15" spans="1:7" x14ac:dyDescent="0.3">
      <c r="B15" s="12" t="s">
        <v>44</v>
      </c>
      <c r="C15" s="13" t="s">
        <v>46</v>
      </c>
      <c r="D15" s="14" t="s">
        <v>45</v>
      </c>
      <c r="E15" s="15" t="s">
        <v>47</v>
      </c>
    </row>
    <row r="16" spans="1:7" x14ac:dyDescent="0.3">
      <c r="A16" s="1" t="s">
        <v>12</v>
      </c>
      <c r="B16" s="11">
        <f>COUNTIF('Data Set (PASTE RESULTS HERE)'!$M:$M,'Answer Key'!A8)</f>
        <v>0</v>
      </c>
      <c r="C16" s="11">
        <f>COUNTIF('Data Set (PASTE RESULTS HERE)'!$M:$M,'Answer Key'!A9)</f>
        <v>1</v>
      </c>
      <c r="D16" s="11">
        <f>COUNTIF('Data Set (PASTE RESULTS HERE)'!$M:$M,'Answer Key'!A10)</f>
        <v>0</v>
      </c>
      <c r="E16" s="11">
        <f>COUNTIF('Data Set (PASTE RESULTS HERE)'!$M:$M,'Answer Key'!A11)</f>
        <v>0</v>
      </c>
    </row>
    <row r="17" spans="1:5" x14ac:dyDescent="0.3">
      <c r="A17" s="1" t="s">
        <v>13</v>
      </c>
      <c r="B17" s="11">
        <f>COUNTIF('Data Set (PASTE RESULTS HERE)'!$N:$N,'Answer Key'!A12)</f>
        <v>0</v>
      </c>
      <c r="C17" s="11">
        <f>COUNTIF('Data Set (PASTE RESULTS HERE)'!$N:$N,'Answer Key'!A13)</f>
        <v>1</v>
      </c>
      <c r="D17" s="11">
        <f>COUNTIF('Data Set (PASTE RESULTS HERE)'!$N:$N,'Answer Key'!A14)</f>
        <v>0</v>
      </c>
      <c r="E17" s="11">
        <f>COUNTIF('Data Set (PASTE RESULTS HERE)'!$N:$N,'Answer Key'!A15)</f>
        <v>0</v>
      </c>
    </row>
    <row r="18" spans="1:5" x14ac:dyDescent="0.3">
      <c r="A18" s="1" t="s">
        <v>14</v>
      </c>
      <c r="B18" s="11">
        <f>COUNTIF('Data Set (PASTE RESULTS HERE)'!$O:$O,'Answer Key'!$A16)</f>
        <v>0</v>
      </c>
      <c r="C18" s="11">
        <f>COUNTIF('Data Set (PASTE RESULTS HERE)'!$O:$O,'Answer Key'!$A17)</f>
        <v>0</v>
      </c>
      <c r="D18" s="11">
        <f>COUNTIF('Data Set (PASTE RESULTS HERE)'!$O:$O,'Answer Key'!$A18)</f>
        <v>1</v>
      </c>
      <c r="E18" s="11">
        <f>COUNTIF('Data Set (PASTE RESULTS HERE)'!$O:$O,'Answer Key'!$A17)</f>
        <v>0</v>
      </c>
    </row>
    <row r="19" spans="1:5" x14ac:dyDescent="0.3">
      <c r="A19" s="1" t="s">
        <v>15</v>
      </c>
      <c r="B19" s="11">
        <f>COUNTIF('Data Set (PASTE RESULTS HERE)'!$P:$P,'Answer Key'!A20)</f>
        <v>0</v>
      </c>
      <c r="C19" s="11">
        <f>COUNTIF('Data Set (PASTE RESULTS HERE)'!$P:$P,'Answer Key'!A21)</f>
        <v>1</v>
      </c>
      <c r="D19" s="11">
        <f>COUNTIF('Data Set (PASTE RESULTS HERE)'!$P:$P,'Answer Key'!A22)</f>
        <v>0</v>
      </c>
      <c r="E19" s="11">
        <f>COUNTIF('Data Set (PASTE RESULTS HERE)'!$P:$P,'Answer Key'!A23)</f>
        <v>0</v>
      </c>
    </row>
    <row r="20" spans="1:5" x14ac:dyDescent="0.3">
      <c r="A20" s="2" t="s">
        <v>16</v>
      </c>
      <c r="B20" s="16">
        <f>COUNTIF('Data Set (PASTE RESULTS HERE)'!$Q:$Q,'Answer Key'!A24)</f>
        <v>0</v>
      </c>
      <c r="C20" s="16">
        <f>COUNTIF('Data Set (PASTE RESULTS HERE)'!$Q:$Q,'Answer Key'!A25)</f>
        <v>0</v>
      </c>
      <c r="D20" s="16">
        <f>COUNTIF('Data Set (PASTE RESULTS HERE)'!$Q:$Q,'Answer Key'!A26)</f>
        <v>1</v>
      </c>
      <c r="E20" s="16">
        <f>COUNTIF('Data Set (PASTE RESULTS HERE)'!$Q:$Q,'Answer Key'!A27)</f>
        <v>0</v>
      </c>
    </row>
    <row r="21" spans="1:5" x14ac:dyDescent="0.3">
      <c r="A21" s="17" t="s">
        <v>49</v>
      </c>
      <c r="B21">
        <f>SUM(B16:B20)</f>
        <v>0</v>
      </c>
      <c r="C21">
        <f t="shared" ref="C21:E21" si="1">SUM(C16:C20)</f>
        <v>3</v>
      </c>
      <c r="D21">
        <f t="shared" si="1"/>
        <v>2</v>
      </c>
      <c r="E21">
        <f t="shared" si="1"/>
        <v>0</v>
      </c>
    </row>
    <row r="22" spans="1:5" x14ac:dyDescent="0.3">
      <c r="A22" s="17" t="s">
        <v>50</v>
      </c>
      <c r="B22">
        <f>B21*5</f>
        <v>0</v>
      </c>
      <c r="C22">
        <f t="shared" ref="C22:E22" si="2">C21*5</f>
        <v>15</v>
      </c>
      <c r="D22">
        <f t="shared" si="2"/>
        <v>10</v>
      </c>
      <c r="E22">
        <f t="shared" si="2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DF47-44E2-4884-87D0-A1D502E4C8AC}">
  <dimension ref="A2:E4"/>
  <sheetViews>
    <sheetView workbookViewId="0">
      <selection activeCell="G5" sqref="G5"/>
    </sheetView>
  </sheetViews>
  <sheetFormatPr defaultRowHeight="14.4" x14ac:dyDescent="0.3"/>
  <cols>
    <col min="1" max="1" width="17.77734375" customWidth="1"/>
    <col min="2" max="2" width="24.77734375" customWidth="1"/>
    <col min="3" max="3" width="25" customWidth="1"/>
    <col min="4" max="4" width="29.88671875" customWidth="1"/>
    <col min="5" max="5" width="25.33203125" customWidth="1"/>
  </cols>
  <sheetData>
    <row r="2" spans="1:5" ht="15.6" x14ac:dyDescent="0.3">
      <c r="A2" s="19"/>
      <c r="B2" s="20" t="s">
        <v>51</v>
      </c>
      <c r="C2" s="21" t="s">
        <v>52</v>
      </c>
      <c r="D2" s="22" t="s">
        <v>53</v>
      </c>
      <c r="E2" s="23" t="s">
        <v>54</v>
      </c>
    </row>
    <row r="3" spans="1:5" ht="15.6" x14ac:dyDescent="0.3">
      <c r="A3" s="30" t="s">
        <v>55</v>
      </c>
      <c r="B3" s="24">
        <f>SUM('Score Totals'!G2:G4,'Score Totals'!B22)</f>
        <v>10</v>
      </c>
      <c r="C3" s="24">
        <f>SUM('Score Totals'!G5:G7,'Score Totals'!C22)</f>
        <v>27</v>
      </c>
      <c r="D3" s="24">
        <f>SUM('Score Totals'!G8:G10,'Score Totals'!D22)</f>
        <v>23</v>
      </c>
      <c r="E3" s="24">
        <f>SUM('Score Totals'!G11:G13,'Score Totals'!E22)</f>
        <v>7</v>
      </c>
    </row>
    <row r="4" spans="1:5" ht="15.6" x14ac:dyDescent="0.3">
      <c r="A4" s="19"/>
      <c r="B4" s="19"/>
      <c r="C4" s="19"/>
      <c r="D4" s="19"/>
      <c r="E4" s="1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A50D-6501-4B52-B5BE-16CFDCE0FDB8}">
  <dimension ref="A1:C27"/>
  <sheetViews>
    <sheetView workbookViewId="0">
      <selection activeCell="A23" sqref="A23"/>
    </sheetView>
  </sheetViews>
  <sheetFormatPr defaultRowHeight="14.4" x14ac:dyDescent="0.3"/>
  <cols>
    <col min="1" max="1" width="54.5546875" customWidth="1"/>
  </cols>
  <sheetData>
    <row r="1" spans="1:3" x14ac:dyDescent="0.3">
      <c r="A1" t="s">
        <v>20</v>
      </c>
      <c r="B1">
        <v>1</v>
      </c>
    </row>
    <row r="2" spans="1:3" x14ac:dyDescent="0.3">
      <c r="A2" t="s">
        <v>21</v>
      </c>
      <c r="B2">
        <v>2</v>
      </c>
    </row>
    <row r="3" spans="1:3" x14ac:dyDescent="0.3">
      <c r="A3" t="s">
        <v>23</v>
      </c>
      <c r="B3">
        <v>3</v>
      </c>
    </row>
    <row r="4" spans="1:3" x14ac:dyDescent="0.3">
      <c r="A4" t="s">
        <v>22</v>
      </c>
      <c r="B4">
        <v>4</v>
      </c>
    </row>
    <row r="5" spans="1:3" x14ac:dyDescent="0.3">
      <c r="A5" t="s">
        <v>20</v>
      </c>
      <c r="B5">
        <v>5</v>
      </c>
    </row>
    <row r="8" spans="1:3" x14ac:dyDescent="0.3">
      <c r="A8" t="s">
        <v>33</v>
      </c>
      <c r="B8" t="s">
        <v>44</v>
      </c>
      <c r="C8">
        <v>4</v>
      </c>
    </row>
    <row r="9" spans="1:3" x14ac:dyDescent="0.3">
      <c r="A9" t="s">
        <v>34</v>
      </c>
      <c r="B9" t="s">
        <v>46</v>
      </c>
      <c r="C9">
        <v>4</v>
      </c>
    </row>
    <row r="10" spans="1:3" x14ac:dyDescent="0.3">
      <c r="A10" t="s">
        <v>29</v>
      </c>
      <c r="B10" t="s">
        <v>45</v>
      </c>
      <c r="C10">
        <v>4</v>
      </c>
    </row>
    <row r="11" spans="1:3" x14ac:dyDescent="0.3">
      <c r="A11" t="s">
        <v>24</v>
      </c>
      <c r="B11" t="s">
        <v>47</v>
      </c>
      <c r="C11">
        <v>4</v>
      </c>
    </row>
    <row r="12" spans="1:3" x14ac:dyDescent="0.3">
      <c r="A12" t="s">
        <v>35</v>
      </c>
      <c r="B12" t="s">
        <v>44</v>
      </c>
      <c r="C12">
        <v>4</v>
      </c>
    </row>
    <row r="13" spans="1:3" x14ac:dyDescent="0.3">
      <c r="A13" t="s">
        <v>25</v>
      </c>
      <c r="B13" t="s">
        <v>46</v>
      </c>
      <c r="C13">
        <v>4</v>
      </c>
    </row>
    <row r="14" spans="1:3" x14ac:dyDescent="0.3">
      <c r="A14" t="s">
        <v>30</v>
      </c>
      <c r="B14" t="s">
        <v>45</v>
      </c>
      <c r="C14">
        <v>4</v>
      </c>
    </row>
    <row r="15" spans="1:3" x14ac:dyDescent="0.3">
      <c r="A15" t="s">
        <v>36</v>
      </c>
      <c r="B15" t="s">
        <v>47</v>
      </c>
      <c r="C15">
        <v>4</v>
      </c>
    </row>
    <row r="16" spans="1:3" x14ac:dyDescent="0.3">
      <c r="A16" t="s">
        <v>26</v>
      </c>
      <c r="B16" t="s">
        <v>44</v>
      </c>
      <c r="C16">
        <v>4</v>
      </c>
    </row>
    <row r="17" spans="1:3" x14ac:dyDescent="0.3">
      <c r="A17" t="s">
        <v>37</v>
      </c>
      <c r="B17" t="s">
        <v>46</v>
      </c>
      <c r="C17">
        <v>4</v>
      </c>
    </row>
    <row r="18" spans="1:3" x14ac:dyDescent="0.3">
      <c r="A18" t="s">
        <v>38</v>
      </c>
      <c r="B18" t="s">
        <v>45</v>
      </c>
      <c r="C18">
        <v>4</v>
      </c>
    </row>
    <row r="19" spans="1:3" x14ac:dyDescent="0.3">
      <c r="A19" t="s">
        <v>39</v>
      </c>
      <c r="B19" t="s">
        <v>47</v>
      </c>
      <c r="C19">
        <v>4</v>
      </c>
    </row>
    <row r="20" spans="1:3" x14ac:dyDescent="0.3">
      <c r="A20" t="s">
        <v>27</v>
      </c>
      <c r="B20" t="s">
        <v>44</v>
      </c>
      <c r="C20">
        <v>4</v>
      </c>
    </row>
    <row r="21" spans="1:3" x14ac:dyDescent="0.3">
      <c r="A21" t="s">
        <v>40</v>
      </c>
      <c r="B21" t="s">
        <v>46</v>
      </c>
      <c r="C21">
        <v>4</v>
      </c>
    </row>
    <row r="22" spans="1:3" x14ac:dyDescent="0.3">
      <c r="A22" t="s">
        <v>31</v>
      </c>
      <c r="B22" t="s">
        <v>45</v>
      </c>
      <c r="C22">
        <v>4</v>
      </c>
    </row>
    <row r="23" spans="1:3" x14ac:dyDescent="0.3">
      <c r="A23" t="s">
        <v>41</v>
      </c>
      <c r="B23" t="s">
        <v>47</v>
      </c>
      <c r="C23">
        <v>4</v>
      </c>
    </row>
    <row r="24" spans="1:3" x14ac:dyDescent="0.3">
      <c r="A24" t="s">
        <v>28</v>
      </c>
      <c r="B24" t="s">
        <v>44</v>
      </c>
      <c r="C24">
        <v>4</v>
      </c>
    </row>
    <row r="25" spans="1:3" x14ac:dyDescent="0.3">
      <c r="A25" t="s">
        <v>42</v>
      </c>
      <c r="B25" t="s">
        <v>46</v>
      </c>
      <c r="C25">
        <v>4</v>
      </c>
    </row>
    <row r="26" spans="1:3" x14ac:dyDescent="0.3">
      <c r="A26" t="s">
        <v>32</v>
      </c>
      <c r="B26" t="s">
        <v>45</v>
      </c>
      <c r="C26">
        <v>4</v>
      </c>
    </row>
    <row r="27" spans="1:3" x14ac:dyDescent="0.3">
      <c r="A27" t="s">
        <v>43</v>
      </c>
      <c r="B27" t="s">
        <v>47</v>
      </c>
      <c r="C2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Data Set (PASTE RESULTS HERE)</vt:lpstr>
      <vt:lpstr>Score Totals</vt:lpstr>
      <vt:lpstr>Score Sheet</vt:lpstr>
      <vt:lpstr>Answer 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Layne</dc:creator>
  <cp:lastModifiedBy>Nicholas Layne</cp:lastModifiedBy>
  <dcterms:created xsi:type="dcterms:W3CDTF">2024-10-30T19:54:55Z</dcterms:created>
  <dcterms:modified xsi:type="dcterms:W3CDTF">2024-12-02T22:51:46Z</dcterms:modified>
</cp:coreProperties>
</file>